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FA136065-A787-4BCF-AE16-978E3A598A60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5" i="1" l="1"/>
  <c r="E5" i="1" s="1"/>
  <c r="R5" i="1"/>
  <c r="T5" i="1" s="1"/>
  <c r="T6" i="1" l="1"/>
  <c r="U5" i="1"/>
  <c r="U6" i="1" s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<sst xmlns="http://schemas.openxmlformats.org/spreadsheetml/2006/main" count="58" uniqueCount="56">
  <si>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</si>
  <si>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K_000-34-1-07.10-0106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</si>
  <si>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</si>
  <si>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</si>
  <si>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</si>
  <si>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</si>
  <si>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</si>
  <si>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</si>
  <si>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</si>
  <si>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</si>
  <si>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</si>
  <si>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</si>
  <si>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</si>
  <si>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</si>
  <si>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</si>
  <si>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</si>
  <si>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</si>
  <si>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</si>
  <si>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</si>
  <si>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</si>
  <si>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</si>
  <si>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</si>
  <si>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</si>
  <si>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</si>
  <si>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</si>
  <si>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</si>
  <si>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</si>
  <si>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</si>
  <si>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</si>
  <si>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</si>
  <si>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</si>
  <si>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</si>
  <si>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</si>
  <si>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</si>
  <si>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</si>
  <si>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</si>
  <si>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</si>
  <si>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</si>
  <si>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</si>
  <si>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</si>
  <si>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</si>
  <si>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</si>
  <si>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</si>
  <si>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</si>
  <si>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автомобиль</t>
  </si>
  <si>
    <t>Итого</t>
  </si>
  <si>
    <t/>
  </si>
  <si>
    <t>Начальник службы</t>
  </si>
  <si>
    <t>А.Б.Седов</t>
  </si>
  <si>
    <t>дата составления/подписания</t>
  </si>
  <si>
    <t>Стоимость в ценах базового, (2022) года тыс. руб. с НДС</t>
  </si>
  <si>
    <t>Стоимость в ценах базового, (2022) года тыс. руб. без НДС</t>
  </si>
  <si>
    <t>Стоимость гос. регистрации автотранспортных средств в ценах базового,  года тыс. руб. без НДС</t>
  </si>
  <si>
    <t>15 января 2023 года</t>
  </si>
  <si>
    <t>Источник ценовой информации: Договор поставки от 14.02.2023 № 65 с ООО "КМ-АЛЬЯНС"</t>
  </si>
  <si>
    <t>Приобретение легкового автомобиля для отделов и служб (2 ед.)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</si>
</sst>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" fontId="6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F15" sqref="F15"/>
    </sheetView>
  </sheetViews>
  <sheetFormatPr defaultColWidth="10.5" defaultRowHeight="11.45" customHeight="1" outlineLevelCol="1" x14ac:dyDescent="0.2"/>
  <cols>
    <col min="1" max="1" width="13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7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2" t="s">
        <v>1</v>
      </c>
      <c r="N1" s="3" t="s">
        <v>2</v>
      </c>
    </row>
    <row r="2" spans="1:23" s="1" customFormat="1" ht="38.1" customHeight="1" x14ac:dyDescent="0.2">
      <c r="A2" s="22" t="s">
        <v>54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2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50</v>
      </c>
      <c r="F3" s="5" t="s">
        <v>51</v>
      </c>
      <c r="G3" s="5" t="s">
        <v>52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</row>
    <row r="4" spans="1:23" s="1" customFormat="1" ht="12.95" customHeight="1" x14ac:dyDescent="0.2">
      <c r="A4" s="5" t="s">
        <v>22</v>
      </c>
      <c r="B4" s="5" t="s">
        <v>23</v>
      </c>
      <c r="C4" s="5" t="s">
        <v>24</v>
      </c>
      <c r="D4" s="5" t="s">
        <v>25</v>
      </c>
      <c r="E4" s="5" t="s">
        <v>26</v>
      </c>
      <c r="F4" s="5" t="s">
        <v>27</v>
      </c>
      <c r="G4" s="5" t="s">
        <v>28</v>
      </c>
      <c r="H4" s="5" t="s">
        <v>29</v>
      </c>
      <c r="I4" s="5" t="s">
        <v>30</v>
      </c>
      <c r="J4" s="5" t="s">
        <v>31</v>
      </c>
      <c r="K4" s="5" t="s">
        <v>32</v>
      </c>
      <c r="L4" s="5" t="s">
        <v>33</v>
      </c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5" t="s">
        <v>40</v>
      </c>
      <c r="T4" s="5" t="s">
        <v>41</v>
      </c>
      <c r="U4" s="5" t="s">
        <v>42</v>
      </c>
      <c r="V4" s="5" t="s">
        <v>43</v>
      </c>
    </row>
    <row r="5" spans="1:23" s="1" customFormat="1" ht="113.1" customHeight="1" x14ac:dyDescent="0.2">
      <c r="A5" s="6">
        <v>2023</v>
      </c>
      <c r="B5" s="7" t="s">
        <v>1</v>
      </c>
      <c r="C5" s="7" t="s">
        <v>55</v>
      </c>
      <c r="D5" s="7" t="s">
        <v>44</v>
      </c>
      <c r="E5" s="8">
        <f>F5*1.2</f>
        <v>1985.5999999999979</v>
      </c>
      <c r="F5" s="8">
        <f>R5</f>
        <v>1654.6666666666649</v>
      </c>
      <c r="G5" s="9"/>
      <c r="H5" s="10"/>
      <c r="I5" s="9"/>
      <c r="J5" s="9"/>
      <c r="K5" s="9"/>
      <c r="L5" s="9"/>
      <c r="M5" s="9"/>
      <c r="N5" s="9"/>
      <c r="O5" s="9"/>
      <c r="P5" s="9"/>
      <c r="Q5" s="9"/>
      <c r="R5" s="8">
        <f>3309.33333333333/S5</f>
        <v>1654.6666666666649</v>
      </c>
      <c r="S5" s="11">
        <v>2</v>
      </c>
      <c r="T5" s="8">
        <f>R5*S5</f>
        <v>3309.3333333333298</v>
      </c>
      <c r="U5" s="8">
        <f>T5*1.2</f>
        <v>3971.1999999999957</v>
      </c>
      <c r="V5" s="12"/>
    </row>
    <row r="6" spans="1:23" ht="20.100000000000001" customHeight="1" x14ac:dyDescent="0.2">
      <c r="A6" s="13" t="s">
        <v>45</v>
      </c>
      <c r="B6" s="4"/>
      <c r="C6" s="4"/>
      <c r="D6" s="4"/>
      <c r="E6" s="13"/>
      <c r="F6" s="13"/>
      <c r="G6" s="14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v>3</v>
      </c>
      <c r="T6" s="16">
        <f>T5</f>
        <v>3309.3333333333298</v>
      </c>
      <c r="U6" s="16">
        <f>U5</f>
        <v>3971.1999999999957</v>
      </c>
      <c r="V6" s="17"/>
    </row>
    <row r="7" spans="1:23" s="1" customFormat="1" ht="12.9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3" s="1" customFormat="1" ht="12.95" customHeight="1" x14ac:dyDescent="0.2"/>
    <row r="9" spans="1:23" s="1" customFormat="1" ht="12.95" customHeight="1" x14ac:dyDescent="0.2">
      <c r="C9" s="19" t="s">
        <v>46</v>
      </c>
      <c r="D9" s="23" t="s">
        <v>47</v>
      </c>
      <c r="E9" s="23"/>
      <c r="F9" s="19" t="s">
        <v>46</v>
      </c>
      <c r="G9" s="20" t="s">
        <v>48</v>
      </c>
    </row>
    <row r="10" spans="1:23" s="1" customFormat="1" ht="3.95" customHeight="1" x14ac:dyDescent="0.2"/>
    <row r="11" spans="1:23" s="1" customFormat="1" ht="12.95" customHeight="1" x14ac:dyDescent="0.2">
      <c r="C11" s="19" t="s">
        <v>49</v>
      </c>
      <c r="D11" s="23" t="s">
        <v>53</v>
      </c>
      <c r="E11" s="23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2023-02-15T08:34:23Z</dcterms:created>
  <dcterms:modified xsi:type="dcterms:W3CDTF">2023-03-29T12:57:00Z</dcterms:modified>
</cp:coreProperties>
</file>